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igrering\Gemensamma dokument\1 STYRA, PLANERA OCH FÖLJA UPP\1.1 Utföra politiskt ledningsarbete\Styrelse\2. STYRELSENS HANDLINGAR\Styrelsemöte 2024\2024-08-15\"/>
    </mc:Choice>
  </mc:AlternateContent>
  <xr:revisionPtr revIDLastSave="0" documentId="13_ncr:1_{A8BEC98F-ADCA-47C7-BE9E-FA14EC7C4616}" xr6:coauthVersionLast="47" xr6:coauthVersionMax="47" xr10:uidLastSave="{00000000-0000-0000-0000-000000000000}"/>
  <bookViews>
    <workbookView xWindow="-120" yWindow="-120" windowWidth="29040" windowHeight="17520" xr2:uid="{4A417962-4888-4A37-8030-784CF7D0A65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9" i="1" s="1"/>
  <c r="F24" i="1" s="1"/>
  <c r="E17" i="1" l="1"/>
  <c r="E9" i="1"/>
  <c r="D10" i="1" l="1"/>
  <c r="D19" i="1" s="1"/>
  <c r="G10" i="1"/>
  <c r="B10" i="1"/>
  <c r="B19" i="1" s="1"/>
  <c r="B24" i="1" s="1"/>
  <c r="C10" i="1"/>
  <c r="G19" i="1" l="1"/>
  <c r="G24" i="1" s="1"/>
  <c r="D24" i="1"/>
  <c r="C19" i="1"/>
  <c r="C24" i="1" s="1"/>
  <c r="E15" i="1"/>
  <c r="E19" i="1" l="1"/>
  <c r="E8" i="1"/>
  <c r="E10" i="1" s="1"/>
  <c r="E22" i="1" l="1"/>
  <c r="E21" i="1"/>
  <c r="E16" i="1"/>
  <c r="E14" i="1"/>
  <c r="E13" i="1"/>
  <c r="E12" i="1"/>
  <c r="E24" i="1" l="1"/>
</calcChain>
</file>

<file path=xl/sharedStrings.xml><?xml version="1.0" encoding="utf-8"?>
<sst xmlns="http://schemas.openxmlformats.org/spreadsheetml/2006/main" count="66" uniqueCount="50">
  <si>
    <t>Budgetuppföljning resultat</t>
  </si>
  <si>
    <t>tkr</t>
  </si>
  <si>
    <t>Årsbudget</t>
  </si>
  <si>
    <t>Periodbudget</t>
  </si>
  <si>
    <t>Utfall</t>
  </si>
  <si>
    <t>Avvikelse</t>
  </si>
  <si>
    <t>Ackumulerad</t>
  </si>
  <si>
    <t>Ackumulerat</t>
  </si>
  <si>
    <t>Periodbudget mot utfall</t>
  </si>
  <si>
    <t>Intäkter</t>
  </si>
  <si>
    <t>Resultat efter finansnetto</t>
  </si>
  <si>
    <t>Likvida medel vid periodens slut</t>
  </si>
  <si>
    <t>Investeringar t o m perioden</t>
  </si>
  <si>
    <t>Fastighetskostnader</t>
  </si>
  <si>
    <t>Personalkostnader</t>
  </si>
  <si>
    <t xml:space="preserve">Räntor </t>
  </si>
  <si>
    <t>2022</t>
  </si>
  <si>
    <t>I princip enbart koncernintern ränta på likvida medel.</t>
  </si>
  <si>
    <t>Nettoomsättning</t>
  </si>
  <si>
    <t>Övriga rörelseintäkter</t>
  </si>
  <si>
    <t>Rörelseresultat</t>
  </si>
  <si>
    <t>Övriga rörelsekostnader</t>
  </si>
  <si>
    <t>Lokal- och fastighetskostnader</t>
  </si>
  <si>
    <t>Kostnader för material m m</t>
  </si>
  <si>
    <t>Avskrivningar anläggningstillgångar</t>
  </si>
  <si>
    <t xml:space="preserve">Ränteintäkter </t>
  </si>
  <si>
    <t>Räntekostnader</t>
  </si>
  <si>
    <t>Helår</t>
  </si>
  <si>
    <t>Rörelseintäkter</t>
  </si>
  <si>
    <t>Kostnader för material mm</t>
  </si>
  <si>
    <t>Övr förvaltningskostnader</t>
  </si>
  <si>
    <t>Övriga fsg och förvaltningskostnader</t>
  </si>
  <si>
    <t>2023</t>
  </si>
  <si>
    <t>-</t>
  </si>
  <si>
    <t xml:space="preserve">Differens beror på att kontering av leverantörsfakturor idag sker av flera funktioner </t>
  </si>
  <si>
    <t>än när budgeten gjordes.</t>
  </si>
  <si>
    <t>Differensen minskad då säsongspersonal är på plats. Jämnas ut under året.</t>
  </si>
  <si>
    <t>Större delen av avvikelsen beror på lägre kostnader för el än budgeterat.</t>
  </si>
  <si>
    <t>Kostnaderna generellt högre än budget. Inget specifikt som sticker ut.</t>
  </si>
  <si>
    <t>Noter gällande juli månads budgetuppföljning:</t>
  </si>
  <si>
    <t>2024</t>
  </si>
  <si>
    <t>juni</t>
  </si>
  <si>
    <t>Noter gällande juni månads budgetuppföljning:</t>
  </si>
  <si>
    <t>Följer budget.</t>
  </si>
  <si>
    <t>Övr rörelseint avser försäljning av lastmaskin som tidigare rapporterats som utrangerad.</t>
  </si>
  <si>
    <t>Därav hamnar hela försäljningslikviden som vinst.</t>
  </si>
  <si>
    <t>Avvikelse mot budget består av högre kostnader för underhåll (1.6Tkr) samt högre kostnader</t>
  </si>
  <si>
    <t>för elförbrukning.</t>
  </si>
  <si>
    <t>Förlust vid försäljning till PS Auktioner gentemot bokfört värde.</t>
  </si>
  <si>
    <t>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</si>
</sst>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sz val="12"/>
      <color theme="2" tint="-0.89999084444715716"/>
      <name val="Arial"/>
      <family val="2"/>
    </font>
    <font>
      <sz val="10"/>
      <color theme="2" tint="-0.89999084444715716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2" tint="-0.89999084444715716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6CDE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10" fillId="0" borderId="7" xfId="0" applyNumberFormat="1" applyFont="1" applyBorder="1"/>
    <xf numFmtId="0" fontId="2" fillId="0" borderId="7" xfId="0" applyFont="1" applyBorder="1"/>
    <xf numFmtId="3" fontId="2" fillId="0" borderId="21" xfId="0" applyNumberFormat="1" applyFont="1" applyBorder="1" applyAlignment="1">
      <alignment horizontal="center"/>
    </xf>
    <xf numFmtId="3" fontId="2" fillId="2" borderId="22" xfId="0" applyNumberFormat="1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0" fontId="2" fillId="0" borderId="12" xfId="0" applyFont="1" applyBorder="1"/>
    <xf numFmtId="3" fontId="2" fillId="0" borderId="13" xfId="0" applyNumberFormat="1" applyFont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4" fillId="0" borderId="25" xfId="0" applyFont="1" applyBorder="1"/>
    <xf numFmtId="3" fontId="4" fillId="0" borderId="3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4" fillId="0" borderId="0" xfId="0" applyFont="1"/>
    <xf numFmtId="0" fontId="11" fillId="0" borderId="0" xfId="0" applyFont="1"/>
    <xf numFmtId="3" fontId="6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6" fillId="0" borderId="0" xfId="0" applyFont="1"/>
    <xf numFmtId="0" fontId="7" fillId="0" borderId="24" xfId="0" applyFont="1" applyBorder="1"/>
    <xf numFmtId="3" fontId="4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10" fillId="0" borderId="0" xfId="0" applyNumberFormat="1" applyFont="1" applyBorder="1"/>
    <xf numFmtId="0" fontId="0" fillId="0" borderId="0" xfId="0" applyBorder="1"/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Font="1" applyFill="1" applyBorder="1"/>
    <xf numFmtId="0" fontId="13" fillId="4" borderId="0" xfId="0" applyFont="1" applyFill="1" applyBorder="1"/>
    <xf numFmtId="0" fontId="0" fillId="4" borderId="0" xfId="0" applyFill="1" applyBorder="1"/>
    <xf numFmtId="0" fontId="13" fillId="4" borderId="26" xfId="0" applyFont="1" applyFill="1" applyBorder="1"/>
    <xf numFmtId="0" fontId="16" fillId="4" borderId="28" xfId="0" applyFont="1" applyFill="1" applyBorder="1"/>
    <xf numFmtId="0" fontId="16" fillId="4" borderId="13" xfId="0" applyFont="1" applyFill="1" applyBorder="1"/>
    <xf numFmtId="0" fontId="13" fillId="4" borderId="29" xfId="0" applyFont="1" applyFill="1" applyBorder="1"/>
    <xf numFmtId="0" fontId="13" fillId="4" borderId="30" xfId="0" applyFont="1" applyFill="1" applyBorder="1"/>
    <xf numFmtId="0" fontId="0" fillId="4" borderId="30" xfId="0" applyFill="1" applyBorder="1"/>
    <xf numFmtId="0" fontId="0" fillId="4" borderId="29" xfId="0" applyFill="1" applyBorder="1"/>
    <xf numFmtId="0" fontId="0" fillId="4" borderId="31" xfId="0" applyFill="1" applyBorder="1"/>
    <xf numFmtId="0" fontId="0" fillId="4" borderId="8" xfId="0" applyFill="1" applyBorder="1"/>
    <xf numFmtId="0" fontId="0" fillId="4" borderId="10" xfId="0" applyFill="1" applyBorder="1"/>
    <xf numFmtId="0" fontId="0" fillId="0" borderId="30" xfId="0" applyBorder="1" applyAlignment="1">
      <alignment horizontal="center"/>
    </xf>
    <xf numFmtId="0" fontId="0" fillId="3" borderId="29" xfId="0" applyFill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3" fontId="10" fillId="0" borderId="19" xfId="0" applyNumberFormat="1" applyFont="1" applyBorder="1"/>
    <xf numFmtId="3" fontId="4" fillId="0" borderId="4" xfId="0" applyNumberFormat="1" applyFont="1" applyFill="1" applyBorder="1" applyAlignment="1">
      <alignment horizontal="center"/>
    </xf>
    <xf numFmtId="0" fontId="4" fillId="0" borderId="20" xfId="0" applyFont="1" applyBorder="1"/>
    <xf numFmtId="3" fontId="4" fillId="2" borderId="34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3" fontId="2" fillId="3" borderId="26" xfId="0" applyNumberFormat="1" applyFont="1" applyFill="1" applyBorder="1" applyAlignment="1">
      <alignment horizontal="center"/>
    </xf>
    <xf numFmtId="0" fontId="2" fillId="0" borderId="19" xfId="0" applyFont="1" applyBorder="1"/>
    <xf numFmtId="3" fontId="4" fillId="3" borderId="33" xfId="0" applyNumberFormat="1" applyFont="1" applyFill="1" applyBorder="1" applyAlignment="1">
      <alignment horizontal="center"/>
    </xf>
    <xf numFmtId="49" fontId="1" fillId="0" borderId="32" xfId="0" applyNumberFormat="1" applyFont="1" applyBorder="1"/>
    <xf numFmtId="0" fontId="1" fillId="0" borderId="37" xfId="0" applyFont="1" applyBorder="1"/>
    <xf numFmtId="14" fontId="7" fillId="2" borderId="38" xfId="0" applyNumberFormat="1" applyFont="1" applyFill="1" applyBorder="1" applyAlignment="1">
      <alignment horizontal="center"/>
    </xf>
    <xf numFmtId="0" fontId="10" fillId="0" borderId="20" xfId="0" applyFont="1" applyBorder="1"/>
    <xf numFmtId="3" fontId="2" fillId="0" borderId="1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  <xf numFmtId="0" fontId="2" fillId="0" borderId="27" xfId="0" applyFont="1" applyBorder="1"/>
    <xf numFmtId="0" fontId="2" fillId="0" borderId="15" xfId="0" applyFont="1" applyBorder="1"/>
    <xf numFmtId="14" fontId="7" fillId="0" borderId="39" xfId="0" applyNumberFormat="1" applyFont="1" applyFill="1" applyBorder="1" applyAlignment="1">
      <alignment horizontal="center"/>
    </xf>
    <xf numFmtId="14" fontId="7" fillId="2" borderId="36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44" xfId="0" applyNumberFormat="1" applyFont="1" applyFill="1" applyBorder="1" applyAlignment="1">
      <alignment horizontal="center"/>
    </xf>
    <xf numFmtId="3" fontId="2" fillId="2" borderId="38" xfId="0" applyNumberFormat="1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3" fontId="2" fillId="3" borderId="45" xfId="0" applyNumberFormat="1" applyFont="1" applyFill="1" applyBorder="1" applyAlignment="1">
      <alignment horizontal="center"/>
    </xf>
    <xf numFmtId="3" fontId="4" fillId="3" borderId="46" xfId="0" applyNumberFormat="1" applyFont="1" applyFill="1" applyBorder="1" applyAlignment="1">
      <alignment horizontal="center"/>
    </xf>
    <xf numFmtId="3" fontId="4" fillId="0" borderId="47" xfId="0" applyNumberFormat="1" applyFont="1" applyBorder="1" applyAlignment="1">
      <alignment horizontal="center"/>
    </xf>
    <xf numFmtId="0" fontId="17" fillId="0" borderId="4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 vertical="center"/>
    </xf>
    <xf numFmtId="3" fontId="4" fillId="0" borderId="20" xfId="0" applyNumberFormat="1" applyFont="1" applyFill="1" applyBorder="1" applyAlignment="1">
      <alignment horizontal="center"/>
    </xf>
    <xf numFmtId="3" fontId="10" fillId="0" borderId="12" xfId="0" applyNumberFormat="1" applyFont="1" applyBorder="1"/>
    <xf numFmtId="0" fontId="0" fillId="5" borderId="26" xfId="0" applyFill="1" applyBorder="1"/>
    <xf numFmtId="0" fontId="0" fillId="5" borderId="28" xfId="0" applyFill="1" applyBorder="1"/>
    <xf numFmtId="0" fontId="0" fillId="5" borderId="13" xfId="0" applyFill="1" applyBorder="1"/>
    <xf numFmtId="0" fontId="18" fillId="5" borderId="29" xfId="0" applyFont="1" applyFill="1" applyBorder="1"/>
    <xf numFmtId="0" fontId="18" fillId="5" borderId="0" xfId="0" applyFont="1" applyFill="1" applyBorder="1"/>
    <xf numFmtId="0" fontId="0" fillId="5" borderId="30" xfId="0" applyFill="1" applyBorder="1"/>
    <xf numFmtId="0" fontId="18" fillId="5" borderId="10" xfId="0" applyFont="1" applyFill="1" applyBorder="1"/>
    <xf numFmtId="0" fontId="18" fillId="5" borderId="31" xfId="0" applyFont="1" applyFill="1" applyBorder="1"/>
    <xf numFmtId="0" fontId="0" fillId="5" borderId="8" xfId="0" applyFill="1" applyBorder="1"/>
    <xf numFmtId="3" fontId="10" fillId="0" borderId="7" xfId="0" applyNumberFormat="1" applyFont="1" applyFill="1" applyBorder="1"/>
    <xf numFmtId="14" fontId="9" fillId="0" borderId="12" xfId="0" applyNumberFormat="1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14" fontId="6" fillId="0" borderId="39" xfId="0" applyNumberFormat="1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9A22-D7B5-4B3B-B911-4CC19D092ABC}">
  <sheetPr>
    <pageSetUpPr fitToPage="1"/>
  </sheetPr>
  <dimension ref="A1:I71"/>
  <sheetViews>
    <sheetView tabSelected="1" zoomScaleNormal="100" workbookViewId="0">
      <selection activeCell="A5" sqref="A5"/>
    </sheetView>
  </sheetViews>
  <sheetFormatPr defaultColWidth="22.42578125" defaultRowHeight="15" x14ac:dyDescent="0.25"/>
  <cols>
    <col min="1" max="1" width="41.140625" customWidth="1"/>
    <col min="2" max="2" width="10.85546875" bestFit="1" customWidth="1"/>
    <col min="3" max="3" width="14.7109375" bestFit="1" customWidth="1"/>
    <col min="4" max="4" width="12.28515625" bestFit="1" customWidth="1"/>
    <col min="5" max="5" width="19.140625" bestFit="1" customWidth="1"/>
    <col min="6" max="7" width="10.7109375" bestFit="1" customWidth="1"/>
    <col min="8" max="8" width="11" customWidth="1"/>
  </cols>
  <sheetData>
    <row r="1" spans="1:8" ht="18.75" x14ac:dyDescent="0.3">
      <c r="B1" s="1"/>
      <c r="C1" s="1"/>
      <c r="D1" s="3"/>
      <c r="E1" s="1"/>
      <c r="F1" s="1"/>
      <c r="G1" s="1"/>
      <c r="H1" s="1"/>
    </row>
    <row r="2" spans="1:8" ht="18.75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ht="19.5" thickBot="1" x14ac:dyDescent="0.35">
      <c r="B3" s="3"/>
      <c r="C3" s="3"/>
      <c r="D3" s="3"/>
      <c r="E3" s="2"/>
      <c r="F3" s="3"/>
      <c r="G3" s="4"/>
    </row>
    <row r="4" spans="1:8" ht="16.5" thickBot="1" x14ac:dyDescent="0.3">
      <c r="A4" s="5"/>
      <c r="B4" s="6" t="s">
        <v>2</v>
      </c>
      <c r="C4" s="7" t="s">
        <v>3</v>
      </c>
      <c r="D4" s="8" t="s">
        <v>4</v>
      </c>
      <c r="E4" s="9" t="s">
        <v>5</v>
      </c>
      <c r="F4" s="10" t="s">
        <v>4</v>
      </c>
      <c r="G4" s="10" t="s">
        <v>4</v>
      </c>
    </row>
    <row r="5" spans="1:8" ht="18.75" x14ac:dyDescent="0.3">
      <c r="A5" s="67" t="s">
        <v>49</v>
      </c>
      <c r="B5" s="109" t="s">
        <v>27</v>
      </c>
      <c r="C5" s="74" t="s">
        <v>6</v>
      </c>
      <c r="D5" s="75" t="s">
        <v>7</v>
      </c>
      <c r="E5" s="111" t="s">
        <v>8</v>
      </c>
      <c r="F5" s="107">
        <v>45138</v>
      </c>
      <c r="G5" s="107">
        <v>44773</v>
      </c>
    </row>
    <row r="6" spans="1:8" ht="19.5" thickBot="1" x14ac:dyDescent="0.35">
      <c r="A6" s="68" t="s">
        <v>1</v>
      </c>
      <c r="B6" s="110"/>
      <c r="C6" s="69" t="s">
        <v>41</v>
      </c>
      <c r="D6" s="76" t="s">
        <v>41</v>
      </c>
      <c r="E6" s="112"/>
      <c r="F6" s="108"/>
      <c r="G6" s="108"/>
    </row>
    <row r="7" spans="1:8" ht="18.75" x14ac:dyDescent="0.3">
      <c r="A7" s="1"/>
      <c r="B7" s="79"/>
      <c r="C7" s="80"/>
      <c r="D7" s="84"/>
      <c r="E7" s="89"/>
      <c r="F7" s="94"/>
      <c r="G7" s="88"/>
    </row>
    <row r="8" spans="1:8" ht="15.75" x14ac:dyDescent="0.25">
      <c r="A8" s="77" t="s">
        <v>18</v>
      </c>
      <c r="B8" s="81">
        <v>72000</v>
      </c>
      <c r="C8" s="14">
        <v>40126</v>
      </c>
      <c r="D8" s="15">
        <v>39812</v>
      </c>
      <c r="E8" s="72">
        <f>D8-C8</f>
        <v>-314</v>
      </c>
      <c r="F8" s="11">
        <v>40078</v>
      </c>
      <c r="G8" s="11">
        <v>33386</v>
      </c>
    </row>
    <row r="9" spans="1:8" ht="16.5" thickBot="1" x14ac:dyDescent="0.3">
      <c r="A9" s="78" t="s">
        <v>19</v>
      </c>
      <c r="B9" s="82">
        <v>0</v>
      </c>
      <c r="C9" s="83"/>
      <c r="D9" s="85">
        <v>161</v>
      </c>
      <c r="E9" s="72">
        <f>D9-C9</f>
        <v>161</v>
      </c>
      <c r="F9" s="70">
        <v>14</v>
      </c>
      <c r="G9" s="70">
        <v>13</v>
      </c>
    </row>
    <row r="10" spans="1:8" ht="16.5" thickBot="1" x14ac:dyDescent="0.3">
      <c r="A10" s="20" t="s">
        <v>28</v>
      </c>
      <c r="B10" s="60">
        <f>SUM(B8:B9)</f>
        <v>72000</v>
      </c>
      <c r="C10" s="63">
        <f>SUM(C8:C9)</f>
        <v>40126</v>
      </c>
      <c r="D10" s="86">
        <f t="shared" ref="D10:G10" si="0">SUM(D8:D9)</f>
        <v>39973</v>
      </c>
      <c r="E10" s="90">
        <f t="shared" si="0"/>
        <v>-153</v>
      </c>
      <c r="F10" s="90">
        <f>SUM(F8:F9)</f>
        <v>40092</v>
      </c>
      <c r="G10" s="90">
        <f>SUM(G8:G9)</f>
        <v>33399</v>
      </c>
    </row>
    <row r="11" spans="1:8" ht="15.75" x14ac:dyDescent="0.25">
      <c r="A11" s="61"/>
      <c r="B11" s="55"/>
      <c r="C11" s="62"/>
      <c r="D11" s="56"/>
      <c r="E11" s="71"/>
      <c r="F11" s="95"/>
      <c r="G11" s="95"/>
    </row>
    <row r="12" spans="1:8" ht="15.75" x14ac:dyDescent="0.25">
      <c r="A12" s="12" t="s">
        <v>23</v>
      </c>
      <c r="B12" s="13">
        <v>250</v>
      </c>
      <c r="C12" s="14">
        <v>146</v>
      </c>
      <c r="D12" s="15">
        <v>48</v>
      </c>
      <c r="E12" s="72">
        <f t="shared" ref="E12:E17" si="1">C12-D12</f>
        <v>98</v>
      </c>
      <c r="F12" s="106">
        <v>231</v>
      </c>
      <c r="G12" s="106">
        <v>222</v>
      </c>
    </row>
    <row r="13" spans="1:8" ht="15.75" x14ac:dyDescent="0.25">
      <c r="A13" s="12" t="s">
        <v>22</v>
      </c>
      <c r="B13" s="13">
        <v>26155</v>
      </c>
      <c r="C13" s="14">
        <v>14233</v>
      </c>
      <c r="D13" s="15">
        <v>15864</v>
      </c>
      <c r="E13" s="72">
        <f t="shared" si="1"/>
        <v>-1631</v>
      </c>
      <c r="F13" s="106">
        <v>14665</v>
      </c>
      <c r="G13" s="106">
        <v>12985</v>
      </c>
    </row>
    <row r="14" spans="1:8" ht="15.75" x14ac:dyDescent="0.25">
      <c r="A14" s="12" t="s">
        <v>30</v>
      </c>
      <c r="B14" s="13">
        <v>15653</v>
      </c>
      <c r="C14" s="14">
        <v>10155</v>
      </c>
      <c r="D14" s="15">
        <v>11106</v>
      </c>
      <c r="E14" s="72">
        <f t="shared" si="1"/>
        <v>-951</v>
      </c>
      <c r="F14" s="106">
        <v>9852</v>
      </c>
      <c r="G14" s="106">
        <v>7849</v>
      </c>
    </row>
    <row r="15" spans="1:8" ht="15.75" x14ac:dyDescent="0.25">
      <c r="A15" s="12" t="s">
        <v>14</v>
      </c>
      <c r="B15" s="13">
        <v>23870</v>
      </c>
      <c r="C15" s="14">
        <v>13713</v>
      </c>
      <c r="D15" s="16">
        <v>12923</v>
      </c>
      <c r="E15" s="72">
        <f t="shared" si="1"/>
        <v>790</v>
      </c>
      <c r="F15" s="106">
        <v>13244</v>
      </c>
      <c r="G15" s="106">
        <v>12151</v>
      </c>
    </row>
    <row r="16" spans="1:8" ht="15.75" x14ac:dyDescent="0.25">
      <c r="A16" s="12" t="s">
        <v>24</v>
      </c>
      <c r="B16" s="13">
        <v>6972</v>
      </c>
      <c r="C16" s="14">
        <v>4067</v>
      </c>
      <c r="D16" s="15">
        <v>4210</v>
      </c>
      <c r="E16" s="72">
        <f t="shared" si="1"/>
        <v>-143</v>
      </c>
      <c r="F16" s="11">
        <v>4207</v>
      </c>
      <c r="G16" s="11">
        <v>3607</v>
      </c>
    </row>
    <row r="17" spans="1:8" ht="15.75" x14ac:dyDescent="0.25">
      <c r="A17" s="12" t="s">
        <v>21</v>
      </c>
      <c r="B17" s="13">
        <v>0</v>
      </c>
      <c r="C17" s="14">
        <v>0</v>
      </c>
      <c r="D17" s="15">
        <v>0</v>
      </c>
      <c r="E17" s="72">
        <f t="shared" si="1"/>
        <v>0</v>
      </c>
      <c r="F17" s="11">
        <v>0</v>
      </c>
      <c r="G17" s="11">
        <v>0</v>
      </c>
    </row>
    <row r="18" spans="1:8" ht="16.5" thickBot="1" x14ac:dyDescent="0.3">
      <c r="A18" s="17"/>
      <c r="B18" s="18"/>
      <c r="C18" s="19"/>
      <c r="D18" s="64"/>
      <c r="E18" s="73"/>
      <c r="F18" s="96"/>
      <c r="G18" s="96"/>
    </row>
    <row r="19" spans="1:8" ht="16.5" thickBot="1" x14ac:dyDescent="0.3">
      <c r="A19" s="20" t="s">
        <v>20</v>
      </c>
      <c r="B19" s="21">
        <f>B10-B12-B13-B14-B15-B16-B17</f>
        <v>-900</v>
      </c>
      <c r="C19" s="22">
        <f>C10-C12-C13-C14-C15-C16-C17</f>
        <v>-2188</v>
      </c>
      <c r="D19" s="66">
        <f>D10-D12-D13-D14-D15-D16-D17</f>
        <v>-4178</v>
      </c>
      <c r="E19" s="91">
        <f>D19-C19</f>
        <v>-1990</v>
      </c>
      <c r="F19" s="91">
        <f>F10-F12-F13-F14-F15-F16-F17</f>
        <v>-2107</v>
      </c>
      <c r="G19" s="91">
        <f>G10-G12-G13-G14-G15-G16-G17</f>
        <v>-3415</v>
      </c>
    </row>
    <row r="20" spans="1:8" ht="15.75" x14ac:dyDescent="0.25">
      <c r="A20" s="65"/>
      <c r="B20" s="57"/>
      <c r="C20" s="58"/>
      <c r="D20" s="16"/>
      <c r="E20" s="92"/>
      <c r="F20" s="59"/>
      <c r="G20" s="59"/>
    </row>
    <row r="21" spans="1:8" ht="15.75" x14ac:dyDescent="0.25">
      <c r="A21" s="12" t="s">
        <v>25</v>
      </c>
      <c r="B21" s="23">
        <v>900</v>
      </c>
      <c r="C21" s="14">
        <v>525</v>
      </c>
      <c r="D21" s="15">
        <v>756</v>
      </c>
      <c r="E21" s="72">
        <f>D21-C21</f>
        <v>231</v>
      </c>
      <c r="F21" s="11">
        <v>860</v>
      </c>
      <c r="G21" s="11">
        <v>740</v>
      </c>
    </row>
    <row r="22" spans="1:8" ht="15.75" x14ac:dyDescent="0.25">
      <c r="A22" s="12" t="s">
        <v>26</v>
      </c>
      <c r="B22" s="13">
        <v>0</v>
      </c>
      <c r="C22" s="14">
        <v>0</v>
      </c>
      <c r="D22" s="15"/>
      <c r="E22" s="72">
        <f>C22-D22</f>
        <v>0</v>
      </c>
      <c r="F22" s="11">
        <v>0</v>
      </c>
      <c r="G22" s="11">
        <v>0</v>
      </c>
    </row>
    <row r="23" spans="1:8" ht="16.5" thickBot="1" x14ac:dyDescent="0.3">
      <c r="A23" s="17"/>
      <c r="B23" s="34"/>
      <c r="C23" s="19"/>
      <c r="D23" s="24"/>
      <c r="E23" s="93"/>
      <c r="F23" s="96"/>
      <c r="G23" s="96"/>
    </row>
    <row r="24" spans="1:8" ht="16.5" thickBot="1" x14ac:dyDescent="0.3">
      <c r="A24" s="20" t="s">
        <v>10</v>
      </c>
      <c r="B24" s="21">
        <f>B19+B21-B22</f>
        <v>0</v>
      </c>
      <c r="C24" s="21">
        <f t="shared" ref="C24:G24" si="2">C19+C21-C22</f>
        <v>-1663</v>
      </c>
      <c r="D24" s="87">
        <f t="shared" si="2"/>
        <v>-3422</v>
      </c>
      <c r="E24" s="91">
        <f t="shared" si="2"/>
        <v>-1759</v>
      </c>
      <c r="F24" s="91">
        <f>F19+F21-F22</f>
        <v>-1247</v>
      </c>
      <c r="G24" s="91">
        <f>G19+G21-G22</f>
        <v>-2675</v>
      </c>
    </row>
    <row r="25" spans="1:8" ht="15.75" x14ac:dyDescent="0.25">
      <c r="A25" s="25"/>
      <c r="B25" s="36"/>
      <c r="C25" s="35"/>
      <c r="D25" s="35"/>
      <c r="E25" s="35"/>
      <c r="F25" s="37"/>
    </row>
    <row r="26" spans="1:8" ht="15.75" x14ac:dyDescent="0.25">
      <c r="A26" s="26"/>
      <c r="B26" s="27"/>
      <c r="C26" s="28" t="s">
        <v>40</v>
      </c>
      <c r="D26" s="28" t="s">
        <v>32</v>
      </c>
      <c r="E26" s="28" t="s">
        <v>16</v>
      </c>
    </row>
    <row r="27" spans="1:8" ht="15.75" x14ac:dyDescent="0.25">
      <c r="A27" s="26"/>
      <c r="B27" s="27"/>
      <c r="C27" s="28"/>
      <c r="D27" s="28"/>
      <c r="E27" s="28"/>
    </row>
    <row r="28" spans="1:8" ht="15.75" x14ac:dyDescent="0.25">
      <c r="A28" s="2" t="s">
        <v>11</v>
      </c>
      <c r="B28" s="27"/>
      <c r="C28" s="29">
        <v>28107</v>
      </c>
      <c r="D28" s="29">
        <v>48486</v>
      </c>
      <c r="E28" s="29">
        <v>45008</v>
      </c>
    </row>
    <row r="29" spans="1:8" ht="15.75" x14ac:dyDescent="0.25">
      <c r="A29" s="2"/>
      <c r="B29" s="27"/>
      <c r="C29" s="30"/>
      <c r="D29" s="29"/>
      <c r="E29" s="31"/>
    </row>
    <row r="30" spans="1:8" ht="15.75" x14ac:dyDescent="0.25">
      <c r="A30" s="2" t="s">
        <v>12</v>
      </c>
      <c r="B30" s="27"/>
      <c r="C30" s="29">
        <v>22249</v>
      </c>
      <c r="D30" s="29">
        <v>3873</v>
      </c>
      <c r="E30" s="29">
        <v>6244</v>
      </c>
    </row>
    <row r="31" spans="1:8" ht="15.75" x14ac:dyDescent="0.25">
      <c r="A31" s="2"/>
      <c r="B31" s="32"/>
      <c r="C31" s="33"/>
      <c r="D31" s="33"/>
      <c r="E31" s="2"/>
      <c r="F31" s="33"/>
      <c r="G31" s="33"/>
    </row>
    <row r="32" spans="1:8" ht="15.75" x14ac:dyDescent="0.25">
      <c r="A32" s="39"/>
      <c r="B32" s="40"/>
      <c r="C32" s="40"/>
      <c r="D32" s="40"/>
      <c r="E32" s="41"/>
      <c r="F32" s="40"/>
      <c r="G32" s="40"/>
      <c r="H32" s="42"/>
    </row>
    <row r="33" spans="1:9" ht="15.75" hidden="1" x14ac:dyDescent="0.25">
      <c r="A33" s="45" t="s">
        <v>39</v>
      </c>
      <c r="B33" s="46"/>
      <c r="C33" s="46"/>
      <c r="D33" s="46"/>
      <c r="E33" s="46"/>
      <c r="F33" s="46"/>
      <c r="G33" s="46"/>
      <c r="H33" s="47"/>
    </row>
    <row r="34" spans="1:9" ht="15.75" hidden="1" x14ac:dyDescent="0.25">
      <c r="A34" s="48"/>
      <c r="B34" s="43"/>
      <c r="C34" s="43"/>
      <c r="D34" s="43"/>
      <c r="E34" s="43"/>
      <c r="F34" s="43"/>
      <c r="G34" s="43"/>
      <c r="H34" s="49"/>
    </row>
    <row r="35" spans="1:9" ht="15.75" hidden="1" x14ac:dyDescent="0.25">
      <c r="A35" s="48" t="s">
        <v>9</v>
      </c>
      <c r="B35" s="43" t="s">
        <v>33</v>
      </c>
      <c r="C35" s="43"/>
      <c r="D35" s="43"/>
      <c r="E35" s="43"/>
      <c r="F35" s="43"/>
      <c r="G35" s="43"/>
      <c r="H35" s="49"/>
    </row>
    <row r="36" spans="1:9" ht="15.75" hidden="1" x14ac:dyDescent="0.25">
      <c r="A36" s="48"/>
      <c r="B36" s="43"/>
      <c r="C36" s="43"/>
      <c r="D36" s="43"/>
      <c r="E36" s="43"/>
      <c r="F36" s="43"/>
      <c r="G36" s="43"/>
      <c r="H36" s="49"/>
    </row>
    <row r="37" spans="1:9" ht="15.75" hidden="1" x14ac:dyDescent="0.25">
      <c r="A37" s="48" t="s">
        <v>29</v>
      </c>
      <c r="B37" s="43" t="s">
        <v>34</v>
      </c>
      <c r="C37" s="43"/>
      <c r="D37" s="43"/>
      <c r="E37" s="43"/>
      <c r="F37" s="43"/>
      <c r="G37" s="43"/>
      <c r="H37" s="49"/>
    </row>
    <row r="38" spans="1:9" ht="15.75" hidden="1" x14ac:dyDescent="0.25">
      <c r="A38" s="48"/>
      <c r="B38" s="43" t="s">
        <v>35</v>
      </c>
      <c r="C38" s="43"/>
      <c r="D38" s="43"/>
      <c r="E38" s="43"/>
      <c r="F38" s="43"/>
      <c r="G38" s="43"/>
      <c r="H38" s="49"/>
    </row>
    <row r="39" spans="1:9" ht="15.75" hidden="1" x14ac:dyDescent="0.25">
      <c r="A39" s="48"/>
      <c r="B39" s="43"/>
      <c r="C39" s="44"/>
      <c r="D39" s="44"/>
      <c r="E39" s="44"/>
      <c r="F39" s="44"/>
      <c r="G39" s="44"/>
      <c r="H39" s="50"/>
      <c r="I39" s="38"/>
    </row>
    <row r="40" spans="1:9" ht="15.75" hidden="1" x14ac:dyDescent="0.25">
      <c r="A40" s="48" t="s">
        <v>13</v>
      </c>
      <c r="B40" s="43" t="s">
        <v>37</v>
      </c>
      <c r="C40" s="44"/>
      <c r="D40" s="44"/>
      <c r="E40" s="44"/>
      <c r="F40" s="44"/>
      <c r="G40" s="44"/>
      <c r="H40" s="50"/>
      <c r="I40" s="38"/>
    </row>
    <row r="41" spans="1:9" ht="15.75" hidden="1" x14ac:dyDescent="0.25">
      <c r="A41" s="48"/>
      <c r="B41" s="43"/>
      <c r="C41" s="44"/>
      <c r="D41" s="44"/>
      <c r="E41" s="44"/>
      <c r="F41" s="44"/>
      <c r="G41" s="44"/>
      <c r="H41" s="50"/>
      <c r="I41" s="38"/>
    </row>
    <row r="42" spans="1:9" ht="15.75" hidden="1" x14ac:dyDescent="0.25">
      <c r="A42" s="48"/>
      <c r="B42" s="43"/>
      <c r="C42" s="44"/>
      <c r="D42" s="44"/>
      <c r="E42" s="44"/>
      <c r="F42" s="44"/>
      <c r="G42" s="44"/>
      <c r="H42" s="50"/>
      <c r="I42" s="38"/>
    </row>
    <row r="43" spans="1:9" ht="15.75" hidden="1" x14ac:dyDescent="0.25">
      <c r="A43" s="48" t="s">
        <v>31</v>
      </c>
      <c r="B43" s="43" t="s">
        <v>38</v>
      </c>
      <c r="C43" s="44"/>
      <c r="D43" s="44"/>
      <c r="E43" s="44"/>
      <c r="F43" s="44"/>
      <c r="G43" s="44"/>
      <c r="H43" s="50"/>
    </row>
    <row r="44" spans="1:9" ht="15.75" hidden="1" x14ac:dyDescent="0.25">
      <c r="A44" s="51"/>
      <c r="B44" s="43"/>
      <c r="C44" s="44"/>
      <c r="D44" s="44"/>
      <c r="E44" s="44"/>
      <c r="F44" s="44"/>
      <c r="G44" s="44"/>
      <c r="H44" s="50"/>
    </row>
    <row r="45" spans="1:9" ht="15.75" hidden="1" x14ac:dyDescent="0.25">
      <c r="A45" s="48" t="s">
        <v>14</v>
      </c>
      <c r="B45" s="43" t="s">
        <v>36</v>
      </c>
      <c r="C45" s="44"/>
      <c r="D45" s="44"/>
      <c r="E45" s="44"/>
      <c r="F45" s="44"/>
      <c r="G45" s="44"/>
      <c r="H45" s="50"/>
    </row>
    <row r="46" spans="1:9" ht="15.75" hidden="1" x14ac:dyDescent="0.25">
      <c r="A46" s="51"/>
      <c r="B46" s="43"/>
      <c r="C46" s="44"/>
      <c r="D46" s="44"/>
      <c r="E46" s="44"/>
      <c r="F46" s="44"/>
      <c r="G46" s="44"/>
      <c r="H46" s="50"/>
    </row>
    <row r="47" spans="1:9" ht="15.75" hidden="1" x14ac:dyDescent="0.25">
      <c r="A47" s="48" t="s">
        <v>21</v>
      </c>
      <c r="B47" s="43" t="s">
        <v>33</v>
      </c>
      <c r="C47" s="44"/>
      <c r="D47" s="44"/>
      <c r="E47" s="44"/>
      <c r="F47" s="44"/>
      <c r="G47" s="44"/>
      <c r="H47" s="50"/>
    </row>
    <row r="48" spans="1:9" ht="15.75" hidden="1" x14ac:dyDescent="0.25">
      <c r="A48" s="48"/>
      <c r="B48" s="43"/>
      <c r="C48" s="44"/>
      <c r="D48" s="44"/>
      <c r="E48" s="44"/>
      <c r="F48" s="44"/>
      <c r="G48" s="44"/>
      <c r="H48" s="50"/>
    </row>
    <row r="49" spans="1:8" ht="15.75" hidden="1" x14ac:dyDescent="0.25">
      <c r="A49" s="48" t="s">
        <v>15</v>
      </c>
      <c r="B49" s="43" t="s">
        <v>17</v>
      </c>
      <c r="C49" s="44"/>
      <c r="D49" s="44"/>
      <c r="E49" s="44"/>
      <c r="F49" s="44"/>
      <c r="G49" s="44"/>
      <c r="H49" s="50"/>
    </row>
    <row r="50" spans="1:8" hidden="1" x14ac:dyDescent="0.25">
      <c r="A50" s="54"/>
      <c r="B50" s="52"/>
      <c r="C50" s="52"/>
      <c r="D50" s="52"/>
      <c r="E50" s="52"/>
      <c r="F50" s="52"/>
      <c r="G50" s="52"/>
      <c r="H50" s="53"/>
    </row>
    <row r="51" spans="1:8" x14ac:dyDescent="0.25">
      <c r="A51" s="97"/>
      <c r="B51" s="98"/>
      <c r="C51" s="98"/>
      <c r="D51" s="98"/>
      <c r="E51" s="98"/>
      <c r="F51" s="98"/>
      <c r="G51" s="98"/>
      <c r="H51" s="99"/>
    </row>
    <row r="52" spans="1:8" ht="15.75" x14ac:dyDescent="0.25">
      <c r="A52" s="100" t="s">
        <v>42</v>
      </c>
      <c r="B52" s="101"/>
      <c r="C52" s="101"/>
      <c r="D52" s="101"/>
      <c r="E52" s="101"/>
      <c r="F52" s="101"/>
      <c r="G52" s="101"/>
      <c r="H52" s="102"/>
    </row>
    <row r="53" spans="1:8" ht="15.75" x14ac:dyDescent="0.25">
      <c r="A53" s="100"/>
      <c r="B53" s="101"/>
      <c r="C53" s="101"/>
      <c r="D53" s="101"/>
      <c r="E53" s="101"/>
      <c r="F53" s="101"/>
      <c r="G53" s="101"/>
      <c r="H53" s="102"/>
    </row>
    <row r="54" spans="1:8" ht="15.75" x14ac:dyDescent="0.25">
      <c r="A54" s="100" t="s">
        <v>9</v>
      </c>
      <c r="B54" s="101" t="s">
        <v>43</v>
      </c>
      <c r="C54" s="101"/>
      <c r="D54" s="101"/>
      <c r="E54" s="101"/>
      <c r="F54" s="101"/>
      <c r="G54" s="101"/>
      <c r="H54" s="102"/>
    </row>
    <row r="55" spans="1:8" ht="15.75" x14ac:dyDescent="0.25">
      <c r="A55" s="100"/>
      <c r="B55" s="101" t="s">
        <v>44</v>
      </c>
      <c r="C55" s="101"/>
      <c r="D55" s="101"/>
      <c r="E55" s="101"/>
      <c r="F55" s="101"/>
      <c r="G55" s="101"/>
      <c r="H55" s="102"/>
    </row>
    <row r="56" spans="1:8" ht="15.75" x14ac:dyDescent="0.25">
      <c r="A56" s="100"/>
      <c r="B56" s="101" t="s">
        <v>45</v>
      </c>
      <c r="C56" s="101"/>
      <c r="D56" s="101"/>
      <c r="E56" s="101"/>
      <c r="F56" s="101"/>
      <c r="G56" s="101"/>
      <c r="H56" s="102"/>
    </row>
    <row r="57" spans="1:8" ht="15.75" x14ac:dyDescent="0.25">
      <c r="A57" s="100"/>
      <c r="B57" s="101"/>
      <c r="C57" s="101"/>
      <c r="D57" s="101"/>
      <c r="E57" s="101"/>
      <c r="F57" s="101"/>
      <c r="G57" s="101"/>
      <c r="H57" s="102"/>
    </row>
    <row r="58" spans="1:8" ht="15.75" x14ac:dyDescent="0.25">
      <c r="A58" s="100" t="s">
        <v>29</v>
      </c>
      <c r="B58" s="101" t="s">
        <v>33</v>
      </c>
      <c r="C58" s="101"/>
      <c r="D58" s="101"/>
      <c r="E58" s="101"/>
      <c r="F58" s="101"/>
      <c r="G58" s="101"/>
      <c r="H58" s="102"/>
    </row>
    <row r="59" spans="1:8" ht="15.75" x14ac:dyDescent="0.25">
      <c r="A59" s="100"/>
      <c r="B59" s="101"/>
      <c r="C59" s="101"/>
      <c r="D59" s="101"/>
      <c r="E59" s="101"/>
      <c r="F59" s="101"/>
      <c r="G59" s="101"/>
      <c r="H59" s="102"/>
    </row>
    <row r="60" spans="1:8" ht="15.75" x14ac:dyDescent="0.25">
      <c r="A60" s="100"/>
      <c r="B60" s="101"/>
      <c r="C60" s="101"/>
      <c r="D60" s="101"/>
      <c r="E60" s="101"/>
      <c r="F60" s="101"/>
      <c r="G60" s="101"/>
      <c r="H60" s="102"/>
    </row>
    <row r="61" spans="1:8" ht="15.75" x14ac:dyDescent="0.25">
      <c r="A61" s="100" t="s">
        <v>13</v>
      </c>
      <c r="B61" s="101" t="s">
        <v>46</v>
      </c>
      <c r="C61" s="101"/>
      <c r="D61" s="101"/>
      <c r="E61" s="101"/>
      <c r="F61" s="101"/>
      <c r="G61" s="101"/>
      <c r="H61" s="102"/>
    </row>
    <row r="62" spans="1:8" ht="15.75" x14ac:dyDescent="0.25">
      <c r="A62" s="100"/>
      <c r="B62" s="101" t="s">
        <v>47</v>
      </c>
      <c r="C62" s="101"/>
      <c r="D62" s="101"/>
      <c r="E62" s="101"/>
      <c r="F62" s="101"/>
      <c r="G62" s="101"/>
      <c r="H62" s="102"/>
    </row>
    <row r="63" spans="1:8" ht="15.75" x14ac:dyDescent="0.25">
      <c r="A63" s="100"/>
      <c r="B63" s="101"/>
      <c r="C63" s="101"/>
      <c r="D63" s="101"/>
      <c r="E63" s="101"/>
      <c r="F63" s="101"/>
      <c r="G63" s="101"/>
      <c r="H63" s="102"/>
    </row>
    <row r="64" spans="1:8" ht="15.75" x14ac:dyDescent="0.25">
      <c r="A64" s="100" t="s">
        <v>31</v>
      </c>
      <c r="B64" s="101" t="s">
        <v>48</v>
      </c>
      <c r="C64" s="101"/>
      <c r="D64" s="101"/>
      <c r="E64" s="101"/>
      <c r="F64" s="101"/>
      <c r="G64" s="101"/>
      <c r="H64" s="102"/>
    </row>
    <row r="65" spans="1:8" ht="15.75" x14ac:dyDescent="0.25">
      <c r="A65" s="100"/>
      <c r="B65" s="101"/>
      <c r="C65" s="101"/>
      <c r="D65" s="101"/>
      <c r="E65" s="101"/>
      <c r="F65" s="101"/>
      <c r="G65" s="101"/>
      <c r="H65" s="102"/>
    </row>
    <row r="66" spans="1:8" ht="15.75" x14ac:dyDescent="0.25">
      <c r="A66" s="100" t="s">
        <v>14</v>
      </c>
      <c r="B66" s="101"/>
      <c r="C66" s="101"/>
      <c r="D66" s="101"/>
      <c r="E66" s="101"/>
      <c r="F66" s="101"/>
      <c r="G66" s="101"/>
      <c r="H66" s="102"/>
    </row>
    <row r="67" spans="1:8" ht="15.75" x14ac:dyDescent="0.25">
      <c r="A67" s="100"/>
      <c r="B67" s="101"/>
      <c r="C67" s="101"/>
      <c r="D67" s="101"/>
      <c r="E67" s="101"/>
      <c r="F67" s="101"/>
      <c r="G67" s="101"/>
      <c r="H67" s="102"/>
    </row>
    <row r="68" spans="1:8" ht="15.75" x14ac:dyDescent="0.25">
      <c r="A68" s="100" t="s">
        <v>21</v>
      </c>
      <c r="B68" s="101" t="s">
        <v>33</v>
      </c>
      <c r="C68" s="101"/>
      <c r="D68" s="101"/>
      <c r="E68" s="101"/>
      <c r="F68" s="101"/>
      <c r="G68" s="101"/>
      <c r="H68" s="102"/>
    </row>
    <row r="69" spans="1:8" ht="15.75" x14ac:dyDescent="0.25">
      <c r="A69" s="100"/>
      <c r="B69" s="101"/>
      <c r="C69" s="101"/>
      <c r="D69" s="101"/>
      <c r="E69" s="101"/>
      <c r="F69" s="101"/>
      <c r="G69" s="101"/>
      <c r="H69" s="102"/>
    </row>
    <row r="70" spans="1:8" ht="15.75" x14ac:dyDescent="0.25">
      <c r="A70" s="100" t="s">
        <v>15</v>
      </c>
      <c r="B70" s="101" t="s">
        <v>17</v>
      </c>
      <c r="C70" s="101"/>
      <c r="D70" s="101"/>
      <c r="E70" s="101"/>
      <c r="F70" s="101"/>
      <c r="G70" s="101"/>
      <c r="H70" s="102"/>
    </row>
    <row r="71" spans="1:8" ht="15.75" x14ac:dyDescent="0.25">
      <c r="A71" s="103"/>
      <c r="B71" s="104"/>
      <c r="C71" s="104"/>
      <c r="D71" s="104"/>
      <c r="E71" s="104"/>
      <c r="F71" s="104"/>
      <c r="G71" s="104"/>
      <c r="H71" s="105"/>
    </row>
  </sheetData>
  <mergeCells count="4">
    <mergeCell ref="F5:F6"/>
    <mergeCell ref="G5:G6"/>
    <mergeCell ref="B5:B6"/>
    <mergeCell ref="E5:E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Brage</dc:creator>
  <cp:lastModifiedBy>Anders Söderberg</cp:lastModifiedBy>
  <cp:lastPrinted>2024-08-12T11:40:42Z</cp:lastPrinted>
  <dcterms:created xsi:type="dcterms:W3CDTF">2020-03-06T12:41:02Z</dcterms:created>
  <dcterms:modified xsi:type="dcterms:W3CDTF">2024-08-12T11:41:16Z</dcterms:modified>
</cp:coreProperties>
</file>